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15135" windowHeight="11640" activeTab="0"/>
  </bookViews>
  <sheets>
    <sheet name="List1" sheetId="1" r:id="rId1"/>
  </sheets>
  <definedNames>
    <definedName name="_xlnm.Print_Area" localSheetId="0">'List1'!$A$1:$F$70</definedName>
  </definedNames>
  <calcPr fullCalcOnLoad="1"/>
</workbook>
</file>

<file path=xl/sharedStrings.xml><?xml version="1.0" encoding="utf-8"?>
<sst xmlns="http://schemas.openxmlformats.org/spreadsheetml/2006/main" count="76" uniqueCount="76">
  <si>
    <t>Příjmy celkem</t>
  </si>
  <si>
    <t>Výdaje celkem</t>
  </si>
  <si>
    <t>Saldo: Příjmy - výdaje</t>
  </si>
  <si>
    <t>Třída 8 - Financování</t>
  </si>
  <si>
    <t>Přijaté úvěry a půjčky</t>
  </si>
  <si>
    <t>Splátky úvěrů</t>
  </si>
  <si>
    <t>Prostředky minulých let</t>
  </si>
  <si>
    <t>Financování celkem</t>
  </si>
  <si>
    <t>Příspěvky členských obcí</t>
  </si>
  <si>
    <t>Spolufinancování obcí na dotace</t>
  </si>
  <si>
    <t>Příjmy z úroků</t>
  </si>
  <si>
    <t>Nákup ostatních služeb</t>
  </si>
  <si>
    <t>Poskytnuté neinvest.příspěvky</t>
  </si>
  <si>
    <t>Celkem na běžných účtech</t>
  </si>
  <si>
    <t>Komentář</t>
  </si>
  <si>
    <t>Svazek obcí - Region Dolní Berounka netvoří účelové fondy.</t>
  </si>
  <si>
    <t xml:space="preserve">Rozpočet příjmů a výdajů byl splněn. </t>
  </si>
  <si>
    <t>Svazek nezřídil ani nezaložil jinou právnickou osobu.</t>
  </si>
  <si>
    <t>Návrh na usnesení:</t>
  </si>
  <si>
    <t>Členská schůze schvaluje celoroční hospodaření Svazku obcí - Region Dolní Berounka bez výhrad.</t>
  </si>
  <si>
    <t>Schválený rozpočet (SR)</t>
  </si>
  <si>
    <t>Upravený rozpočet (UR)</t>
  </si>
  <si>
    <t>% plnění k SR</t>
  </si>
  <si>
    <t>% plnění k UR</t>
  </si>
  <si>
    <t>Podpisy:</t>
  </si>
  <si>
    <t>Vyvěšeno na úřední desce obce Lety:</t>
  </si>
  <si>
    <t>Sejmuto z úřední desky obce Lety:</t>
  </si>
  <si>
    <t>Údaje jsou v Kč</t>
  </si>
  <si>
    <t>Převody vlastním fondům</t>
  </si>
  <si>
    <t>Datum</t>
  </si>
  <si>
    <t>Finanční prostředky z národních zdrojů - neinvestiční náklady</t>
  </si>
  <si>
    <t>Převody z vlastních fondů</t>
  </si>
  <si>
    <t>Dotace z ROP - Projekt Krajinou Karla IV.</t>
  </si>
  <si>
    <t>Dotace ze SFDI - Projekt cyklostezka</t>
  </si>
  <si>
    <t>Dotace na cyklostezku</t>
  </si>
  <si>
    <t>Dotace z ROP - Projekt cyklostezky</t>
  </si>
  <si>
    <t>Pojistka cyklostezky</t>
  </si>
  <si>
    <t>Ostatní služby - cyklostezky</t>
  </si>
  <si>
    <t>Investice - stavba cyklostezky</t>
  </si>
  <si>
    <t>Bankovní služby</t>
  </si>
  <si>
    <t>Platby daní a poplatků</t>
  </si>
  <si>
    <t>Úroky z úvěru</t>
  </si>
  <si>
    <t>Služby pošt</t>
  </si>
  <si>
    <t>Nájemné (Infocentrum)</t>
  </si>
  <si>
    <t>Výdaje na dodav.pořízení informací</t>
  </si>
  <si>
    <t>Výdaje na pohoštění</t>
  </si>
  <si>
    <t>Transfer obci Lety za vedení adm.prací</t>
  </si>
  <si>
    <t>Ostatní neivestiční výdaje</t>
  </si>
  <si>
    <t>Infestice - stavby</t>
  </si>
  <si>
    <t xml:space="preserve">   231 13</t>
  </si>
  <si>
    <t>V roce 2009 nevstoupila do Svazku obcí - Region Dolní Berounka žádná obec.</t>
  </si>
  <si>
    <t>Svazek obcí - Region Dolní Berounka obdržel v roce 2009 tyto dotace:</t>
  </si>
  <si>
    <t>Přezkoumání DSO za rok 2008 provedl nezávislý auditor Ing. Jan Zeman, auditor, číslo dekretu 1765, Paha 6, Bubenečská 17, IČ 12496910, DIČ: CZ380625010</t>
  </si>
  <si>
    <t xml:space="preserve">Běžný účet                                                   </t>
  </si>
  <si>
    <t>231 10</t>
  </si>
  <si>
    <t>Běžný účet pro projekt Krajinou Karla IV.</t>
  </si>
  <si>
    <t>231 11</t>
  </si>
  <si>
    <t>Běžný účet pro projekt cyklostezky</t>
  </si>
  <si>
    <t>231 12</t>
  </si>
  <si>
    <t>Účet u ČNB pro čerp.dotace ze SFDI</t>
  </si>
  <si>
    <t>Úvěrový účet pro projekt Krajinou Karla IV.</t>
  </si>
  <si>
    <t>281 01</t>
  </si>
  <si>
    <t>Běžný účet pro projekt Zastávky Karlštejnska</t>
  </si>
  <si>
    <t>231 14</t>
  </si>
  <si>
    <t>Podrobné údaje o plnění rozpočtu příjmů, výdajů a dalších finančních operacích v plném členění podle rozpočtové skladby jsou k nahlédnutí na obecním úřadu a dále zveřejněny na webové stránce obce Lety (finanční výkaz Fin 2-12, rozbor čerpání příjmů a výdajů), účetní výkaz Rozvaha Úč OÚPO 3-02</t>
  </si>
  <si>
    <t>Dokončen Projekt Cyklostezka Řevnice - Lety - Dobřichovice. Svazek obcí - RDB obdržel v roce 2009 dotaci na tento projek ve výši:</t>
  </si>
  <si>
    <t>Finanční prostředky ze SFDI</t>
  </si>
  <si>
    <t>Finanční prostředky z EU - investiční náklady</t>
  </si>
  <si>
    <t>Zahájen Projekt Krajinou Karla IV. Svazek obcí - Region Dolní Berounka obdržel dotaci na tento projekt ve výši:</t>
  </si>
  <si>
    <t>Finanční prostředky z evropských zdrojů - neinvestiční náklady</t>
  </si>
  <si>
    <t>Členské příspěvky za rok 2009 uhradily všechny obce</t>
  </si>
  <si>
    <t xml:space="preserve">Zpráva o výsledku přezkoumání hospodaření DSO za rok 2008 </t>
  </si>
  <si>
    <t>Plnění k 31.12.2009</t>
  </si>
  <si>
    <t>Stav na běžných účtech k 31.12.2009</t>
  </si>
  <si>
    <t>Závěrečný účet Svazku obcí - Region Dolní Berounka za rok 2009</t>
  </si>
  <si>
    <t>(§ 17 zákona č. 250/2000 Sb. o rozpočtových pravidlech územních rozpočtů ve znění platných předpisů)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</si>
</sst>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b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1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0" xfId="0" applyAlignment="1">
      <alignment horizontal="center"/>
    </xf>
    <xf numFmtId="14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4" fillId="0" borderId="3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right"/>
    </xf>
    <xf numFmtId="2" fontId="0" fillId="0" borderId="5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23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14" fontId="0" fillId="0" borderId="2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23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2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Normal="90" zoomScaleSheetLayoutView="100" workbookViewId="0" topLeftCell="A52">
      <selection activeCell="C76" sqref="C76"/>
    </sheetView>
  </sheetViews>
  <sheetFormatPr defaultColWidth="9.140625" defaultRowHeight="12.75"/>
  <cols>
    <col min="1" max="1" width="39.140625" style="0" customWidth="1"/>
    <col min="2" max="2" width="12.7109375" style="0" customWidth="1"/>
    <col min="3" max="3" width="16.00390625" style="0" customWidth="1"/>
    <col min="4" max="4" width="14.8515625" style="0" customWidth="1"/>
    <col min="5" max="6" width="9.7109375" style="0" customWidth="1"/>
    <col min="7" max="7" width="14.140625" style="0" customWidth="1"/>
    <col min="8" max="8" width="10.421875" style="0" hidden="1" customWidth="1"/>
    <col min="9" max="9" width="9.140625" style="0" hidden="1" customWidth="1"/>
  </cols>
  <sheetData>
    <row r="1" spans="1:6" ht="18" customHeight="1" thickBot="1">
      <c r="A1" s="55" t="s">
        <v>74</v>
      </c>
      <c r="B1" s="55"/>
      <c r="C1" s="55"/>
      <c r="D1" s="55"/>
      <c r="E1" s="55"/>
      <c r="F1" s="55"/>
    </row>
    <row r="2" spans="1:6" ht="18" customHeight="1" thickBot="1">
      <c r="A2" s="56" t="s">
        <v>75</v>
      </c>
      <c r="B2" s="56"/>
      <c r="C2" s="56"/>
      <c r="D2" s="56"/>
      <c r="E2" s="56"/>
      <c r="F2" s="56"/>
    </row>
    <row r="3" spans="1:6" ht="37.5" customHeight="1" thickBot="1">
      <c r="A3" s="6" t="s">
        <v>27</v>
      </c>
      <c r="B3" s="23" t="s">
        <v>20</v>
      </c>
      <c r="C3" s="23" t="s">
        <v>21</v>
      </c>
      <c r="D3" s="23" t="s">
        <v>72</v>
      </c>
      <c r="E3" s="23" t="s">
        <v>22</v>
      </c>
      <c r="F3" s="23" t="s">
        <v>23</v>
      </c>
    </row>
    <row r="4" spans="1:6" ht="13.5" thickBot="1">
      <c r="A4" s="44" t="s">
        <v>8</v>
      </c>
      <c r="B4" s="42">
        <v>340000</v>
      </c>
      <c r="C4" s="42">
        <v>428400</v>
      </c>
      <c r="D4" s="42">
        <v>428512</v>
      </c>
      <c r="E4" s="44">
        <v>126.03</v>
      </c>
      <c r="F4" s="44">
        <v>100.03</v>
      </c>
    </row>
    <row r="5" spans="1:6" ht="13.5" thickBot="1">
      <c r="A5" s="44" t="s">
        <v>32</v>
      </c>
      <c r="B5" s="42">
        <v>0</v>
      </c>
      <c r="C5" s="42">
        <v>1347725</v>
      </c>
      <c r="D5" s="42">
        <v>1347725</v>
      </c>
      <c r="E5" s="44">
        <v>0</v>
      </c>
      <c r="F5" s="44">
        <v>100</v>
      </c>
    </row>
    <row r="6" spans="1:6" ht="13.5" thickBot="1">
      <c r="A6" s="44" t="s">
        <v>33</v>
      </c>
      <c r="B6" s="42">
        <v>0</v>
      </c>
      <c r="C6" s="42">
        <v>6000000</v>
      </c>
      <c r="D6" s="42">
        <v>6000000</v>
      </c>
      <c r="E6" s="44">
        <v>0</v>
      </c>
      <c r="F6" s="44">
        <v>100</v>
      </c>
    </row>
    <row r="7" spans="1:6" ht="13.5" thickBot="1">
      <c r="A7" s="44" t="s">
        <v>34</v>
      </c>
      <c r="B7" s="42">
        <v>17000000</v>
      </c>
      <c r="C7" s="42">
        <v>0</v>
      </c>
      <c r="D7" s="42">
        <v>0</v>
      </c>
      <c r="E7" s="44">
        <v>0</v>
      </c>
      <c r="F7" s="44">
        <v>0</v>
      </c>
    </row>
    <row r="8" spans="1:6" ht="13.5" thickBot="1">
      <c r="A8" s="44" t="s">
        <v>35</v>
      </c>
      <c r="B8" s="44">
        <v>0</v>
      </c>
      <c r="C8" s="42">
        <v>6110198</v>
      </c>
      <c r="D8" s="42">
        <v>6110198.38</v>
      </c>
      <c r="E8" s="44">
        <v>0</v>
      </c>
      <c r="F8" s="44">
        <v>100</v>
      </c>
    </row>
    <row r="9" spans="1:6" ht="15" customHeight="1" thickBot="1">
      <c r="A9" s="44" t="s">
        <v>9</v>
      </c>
      <c r="B9" s="42">
        <v>200000</v>
      </c>
      <c r="C9" s="42">
        <v>546600</v>
      </c>
      <c r="D9" s="42">
        <v>546559</v>
      </c>
      <c r="E9" s="42">
        <v>273.28</v>
      </c>
      <c r="F9" s="42">
        <v>99.99</v>
      </c>
    </row>
    <row r="10" spans="1:6" ht="15" customHeight="1" thickBot="1">
      <c r="A10" s="44" t="s">
        <v>31</v>
      </c>
      <c r="B10" s="42">
        <v>0</v>
      </c>
      <c r="C10" s="42">
        <v>0</v>
      </c>
      <c r="D10" s="42">
        <v>200000</v>
      </c>
      <c r="E10" s="42">
        <v>0</v>
      </c>
      <c r="F10" s="42">
        <v>0</v>
      </c>
    </row>
    <row r="11" spans="1:6" ht="15" customHeight="1" thickBot="1">
      <c r="A11" s="44" t="s">
        <v>10</v>
      </c>
      <c r="B11" s="42">
        <v>0</v>
      </c>
      <c r="C11" s="42">
        <v>5491</v>
      </c>
      <c r="D11" s="42">
        <v>5218.53</v>
      </c>
      <c r="E11" s="42">
        <v>0</v>
      </c>
      <c r="F11" s="42">
        <v>95.04</v>
      </c>
    </row>
    <row r="12" spans="1:6" ht="15" customHeight="1" thickBot="1">
      <c r="A12" s="5" t="s">
        <v>0</v>
      </c>
      <c r="B12" s="17">
        <f>SUM(B4:B11)</f>
        <v>17540000</v>
      </c>
      <c r="C12" s="17">
        <f>SUM(C4:C11)</f>
        <v>14438414</v>
      </c>
      <c r="D12" s="17">
        <f>SUM(D4:D11)</f>
        <v>14638212.909999998</v>
      </c>
      <c r="E12" s="17">
        <v>83.45</v>
      </c>
      <c r="F12" s="17">
        <v>101.38</v>
      </c>
    </row>
    <row r="13" spans="1:6" ht="15" customHeight="1" thickBot="1">
      <c r="A13" s="49" t="s">
        <v>36</v>
      </c>
      <c r="B13" s="50">
        <v>0</v>
      </c>
      <c r="C13" s="50">
        <v>21743</v>
      </c>
      <c r="D13" s="50">
        <v>21742.5</v>
      </c>
      <c r="E13" s="50">
        <v>0</v>
      </c>
      <c r="F13" s="50">
        <v>100</v>
      </c>
    </row>
    <row r="14" spans="1:6" ht="15" customHeight="1" thickBot="1">
      <c r="A14" s="49" t="s">
        <v>37</v>
      </c>
      <c r="B14" s="50">
        <v>0</v>
      </c>
      <c r="C14" s="50">
        <v>2920</v>
      </c>
      <c r="D14" s="50">
        <v>2922</v>
      </c>
      <c r="E14" s="50">
        <v>0</v>
      </c>
      <c r="F14" s="50">
        <v>100.07</v>
      </c>
    </row>
    <row r="15" spans="1:6" ht="15" customHeight="1" thickBot="1">
      <c r="A15" s="49" t="s">
        <v>38</v>
      </c>
      <c r="B15" s="50">
        <v>0</v>
      </c>
      <c r="C15" s="50">
        <v>7967482</v>
      </c>
      <c r="D15" s="50">
        <v>7967481.3</v>
      </c>
      <c r="E15" s="50">
        <v>0</v>
      </c>
      <c r="F15" s="50">
        <v>100</v>
      </c>
    </row>
    <row r="16" spans="1:6" ht="15" customHeight="1">
      <c r="A16" s="47" t="s">
        <v>39</v>
      </c>
      <c r="B16" s="48">
        <v>0</v>
      </c>
      <c r="C16" s="48">
        <v>8252</v>
      </c>
      <c r="D16" s="48">
        <v>8254.8</v>
      </c>
      <c r="E16" s="48">
        <v>0</v>
      </c>
      <c r="F16" s="48">
        <v>100</v>
      </c>
    </row>
    <row r="17" spans="1:6" ht="15" customHeight="1">
      <c r="A17" s="39" t="s">
        <v>28</v>
      </c>
      <c r="B17" s="25">
        <v>0</v>
      </c>
      <c r="C17" s="25">
        <v>0</v>
      </c>
      <c r="D17" s="25">
        <v>200000</v>
      </c>
      <c r="E17" s="25">
        <v>0</v>
      </c>
      <c r="F17" s="25">
        <v>0</v>
      </c>
    </row>
    <row r="18" spans="1:6" ht="15" customHeight="1">
      <c r="A18" s="39" t="s">
        <v>40</v>
      </c>
      <c r="B18" s="25">
        <v>0</v>
      </c>
      <c r="C18" s="25">
        <v>2160</v>
      </c>
      <c r="D18" s="25">
        <v>2160</v>
      </c>
      <c r="E18" s="25">
        <v>0</v>
      </c>
      <c r="F18" s="25">
        <v>100</v>
      </c>
    </row>
    <row r="19" spans="1:6" ht="15" customHeight="1">
      <c r="A19" s="39" t="s">
        <v>41</v>
      </c>
      <c r="B19" s="25">
        <v>0</v>
      </c>
      <c r="C19" s="25">
        <v>32370</v>
      </c>
      <c r="D19" s="25">
        <v>32369.5</v>
      </c>
      <c r="E19" s="25">
        <v>0</v>
      </c>
      <c r="F19" s="25">
        <v>100</v>
      </c>
    </row>
    <row r="20" spans="1:6" ht="15" customHeight="1">
      <c r="A20" s="39" t="s">
        <v>42</v>
      </c>
      <c r="B20" s="25">
        <v>0</v>
      </c>
      <c r="C20" s="25">
        <v>2836</v>
      </c>
      <c r="D20" s="25">
        <v>2836</v>
      </c>
      <c r="E20" s="25">
        <v>0</v>
      </c>
      <c r="F20" s="25">
        <v>100</v>
      </c>
    </row>
    <row r="21" spans="1:6" ht="15" customHeight="1">
      <c r="A21" s="39" t="s">
        <v>43</v>
      </c>
      <c r="B21" s="25">
        <v>0</v>
      </c>
      <c r="C21" s="25">
        <v>110000</v>
      </c>
      <c r="D21" s="25">
        <v>110000</v>
      </c>
      <c r="E21" s="25">
        <v>0</v>
      </c>
      <c r="F21" s="25">
        <v>100</v>
      </c>
    </row>
    <row r="22" spans="1:6" ht="15" customHeight="1">
      <c r="A22" s="39" t="s">
        <v>44</v>
      </c>
      <c r="B22" s="25">
        <v>45000</v>
      </c>
      <c r="C22" s="25">
        <v>0</v>
      </c>
      <c r="D22" s="25">
        <v>0</v>
      </c>
      <c r="E22" s="25">
        <v>0</v>
      </c>
      <c r="F22" s="25">
        <v>0</v>
      </c>
    </row>
    <row r="23" spans="1:6" ht="15" customHeight="1">
      <c r="A23" s="24" t="s">
        <v>11</v>
      </c>
      <c r="B23" s="25">
        <v>280000</v>
      </c>
      <c r="C23" s="25">
        <v>3096223</v>
      </c>
      <c r="D23" s="25">
        <v>3096233.4</v>
      </c>
      <c r="E23" s="25">
        <v>1105.8</v>
      </c>
      <c r="F23" s="26">
        <v>100</v>
      </c>
    </row>
    <row r="24" spans="1:6" ht="15" customHeight="1">
      <c r="A24" s="24" t="s">
        <v>45</v>
      </c>
      <c r="B24" s="25">
        <v>0</v>
      </c>
      <c r="C24" s="25">
        <v>5900</v>
      </c>
      <c r="D24" s="25">
        <v>5899</v>
      </c>
      <c r="E24" s="25">
        <v>0</v>
      </c>
      <c r="F24" s="26">
        <v>99.98</v>
      </c>
    </row>
    <row r="25" spans="1:6" ht="15" customHeight="1">
      <c r="A25" s="24" t="s">
        <v>12</v>
      </c>
      <c r="B25" s="25">
        <v>20000</v>
      </c>
      <c r="C25" s="25">
        <v>2000</v>
      </c>
      <c r="D25" s="25">
        <v>2000</v>
      </c>
      <c r="E25" s="25">
        <v>10</v>
      </c>
      <c r="F25" s="26">
        <v>100</v>
      </c>
    </row>
    <row r="26" spans="1:6" ht="15" customHeight="1">
      <c r="A26" s="24" t="s">
        <v>46</v>
      </c>
      <c r="B26" s="25">
        <v>0</v>
      </c>
      <c r="C26" s="25">
        <v>0</v>
      </c>
      <c r="D26" s="25">
        <v>80000</v>
      </c>
      <c r="E26" s="25">
        <v>0</v>
      </c>
      <c r="F26" s="26">
        <v>0</v>
      </c>
    </row>
    <row r="27" spans="1:6" ht="15" customHeight="1">
      <c r="A27" s="24" t="s">
        <v>47</v>
      </c>
      <c r="B27" s="25">
        <v>2020000</v>
      </c>
      <c r="C27" s="25">
        <v>0</v>
      </c>
      <c r="D27" s="25">
        <v>0</v>
      </c>
      <c r="E27" s="25">
        <v>0</v>
      </c>
      <c r="F27" s="26">
        <v>0</v>
      </c>
    </row>
    <row r="28" spans="1:10" ht="15" customHeight="1" thickBot="1">
      <c r="A28" s="24" t="s">
        <v>48</v>
      </c>
      <c r="B28" s="25">
        <v>8125000</v>
      </c>
      <c r="C28" s="25">
        <v>0</v>
      </c>
      <c r="D28" s="25">
        <v>0</v>
      </c>
      <c r="E28" s="25">
        <v>0</v>
      </c>
      <c r="F28" s="26">
        <v>0</v>
      </c>
      <c r="J28" s="27"/>
    </row>
    <row r="29" spans="1:256" ht="15" customHeight="1" thickBot="1">
      <c r="A29" s="33" t="s">
        <v>1</v>
      </c>
      <c r="B29" s="17">
        <f>SUM(B13:B28)</f>
        <v>10490000</v>
      </c>
      <c r="C29" s="17">
        <f>SUM(C13:C28)</f>
        <v>11251886</v>
      </c>
      <c r="D29" s="34">
        <f>SUM(D13:D28)</f>
        <v>11531898.5</v>
      </c>
      <c r="E29" s="17">
        <v>109.93</v>
      </c>
      <c r="F29" s="17">
        <v>102.48</v>
      </c>
      <c r="IV29" s="18">
        <f>SUM(B29:IU29)</f>
        <v>33273996.91</v>
      </c>
    </row>
    <row r="30" spans="1:6" ht="15" customHeight="1" thickBot="1">
      <c r="A30" s="22" t="s">
        <v>2</v>
      </c>
      <c r="B30" s="36">
        <v>7050000</v>
      </c>
      <c r="C30" s="36">
        <v>3186528</v>
      </c>
      <c r="D30" s="35">
        <v>3106314.41</v>
      </c>
      <c r="E30" s="16">
        <v>44.06</v>
      </c>
      <c r="F30" s="14">
        <v>97.48</v>
      </c>
    </row>
    <row r="31" spans="1:6" ht="15" customHeight="1" thickBot="1">
      <c r="A31" s="5" t="s">
        <v>3</v>
      </c>
      <c r="B31" s="17">
        <v>0</v>
      </c>
      <c r="C31" s="17">
        <f>SUM(C30)</f>
        <v>3186528</v>
      </c>
      <c r="D31" s="17">
        <f>SUM(D30)</f>
        <v>3106314.41</v>
      </c>
      <c r="E31" s="17">
        <v>0</v>
      </c>
      <c r="F31" s="17">
        <v>99.63</v>
      </c>
    </row>
    <row r="32" spans="1:6" ht="15" customHeight="1">
      <c r="A32" s="1" t="s">
        <v>4</v>
      </c>
      <c r="B32" s="8">
        <v>0</v>
      </c>
      <c r="C32" s="8">
        <v>3583225</v>
      </c>
      <c r="D32" s="8">
        <v>3583225</v>
      </c>
      <c r="E32" s="8">
        <v>0</v>
      </c>
      <c r="F32" s="9">
        <v>100</v>
      </c>
    </row>
    <row r="33" spans="1:6" ht="15" customHeight="1">
      <c r="A33" s="2" t="s">
        <v>5</v>
      </c>
      <c r="B33" s="10">
        <v>-7050000</v>
      </c>
      <c r="C33" s="10">
        <v>-7213900</v>
      </c>
      <c r="D33" s="10">
        <v>-7213900</v>
      </c>
      <c r="E33" s="10">
        <v>102.32</v>
      </c>
      <c r="F33" s="11">
        <v>100</v>
      </c>
    </row>
    <row r="34" spans="1:6" ht="15" customHeight="1" thickBot="1">
      <c r="A34" s="4" t="s">
        <v>6</v>
      </c>
      <c r="B34" s="12">
        <v>0</v>
      </c>
      <c r="C34" s="12">
        <v>444147</v>
      </c>
      <c r="D34" s="12">
        <v>524360.59</v>
      </c>
      <c r="E34" s="15">
        <v>0</v>
      </c>
      <c r="F34" s="13">
        <v>118.06</v>
      </c>
    </row>
    <row r="35" spans="1:6" ht="15" customHeight="1" thickBot="1">
      <c r="A35" s="5" t="s">
        <v>7</v>
      </c>
      <c r="B35" s="17">
        <f>SUM(B32:B34)</f>
        <v>-7050000</v>
      </c>
      <c r="C35" s="17">
        <f>SUM(C32:C34)</f>
        <v>-3186528</v>
      </c>
      <c r="D35" s="17">
        <f>SUM(D32:D34)</f>
        <v>-3106314.41</v>
      </c>
      <c r="E35" s="17">
        <v>0</v>
      </c>
      <c r="F35" s="17">
        <v>99.99</v>
      </c>
    </row>
    <row r="36" spans="1:6" ht="15" customHeight="1" thickBot="1">
      <c r="A36" s="67" t="s">
        <v>73</v>
      </c>
      <c r="B36" s="68"/>
      <c r="C36" s="21"/>
      <c r="D36" s="20"/>
      <c r="E36" s="20"/>
      <c r="F36" s="19"/>
    </row>
    <row r="37" spans="1:6" ht="15" customHeight="1" thickBot="1">
      <c r="A37" s="40" t="s">
        <v>53</v>
      </c>
      <c r="B37" s="41" t="s">
        <v>54</v>
      </c>
      <c r="C37" s="42"/>
      <c r="D37" s="42">
        <v>738700.93</v>
      </c>
      <c r="E37" s="20"/>
      <c r="F37" s="19"/>
    </row>
    <row r="38" spans="1:6" ht="15" customHeight="1" thickBot="1">
      <c r="A38" s="40" t="s">
        <v>55</v>
      </c>
      <c r="B38" s="41" t="s">
        <v>56</v>
      </c>
      <c r="C38" s="42"/>
      <c r="D38" s="42">
        <v>200595.38</v>
      </c>
      <c r="E38" s="20"/>
      <c r="F38" s="19"/>
    </row>
    <row r="39" spans="1:6" ht="15" customHeight="1" thickBot="1">
      <c r="A39" s="40" t="s">
        <v>57</v>
      </c>
      <c r="B39" s="41" t="s">
        <v>58</v>
      </c>
      <c r="C39" s="42"/>
      <c r="D39" s="42">
        <v>265648.44</v>
      </c>
      <c r="E39" s="20"/>
      <c r="F39" s="19"/>
    </row>
    <row r="40" spans="1:6" ht="15" customHeight="1" thickBot="1">
      <c r="A40" s="43" t="s">
        <v>59</v>
      </c>
      <c r="B40" s="41" t="s">
        <v>49</v>
      </c>
      <c r="C40" s="42"/>
      <c r="D40" s="42">
        <v>80.6</v>
      </c>
      <c r="E40" s="20"/>
      <c r="F40" s="19"/>
    </row>
    <row r="41" spans="1:6" ht="15" customHeight="1" thickBot="1">
      <c r="A41" s="44" t="s">
        <v>62</v>
      </c>
      <c r="B41" s="45" t="s">
        <v>63</v>
      </c>
      <c r="C41" s="42"/>
      <c r="D41" s="42">
        <v>0</v>
      </c>
      <c r="E41" s="20"/>
      <c r="F41" s="19"/>
    </row>
    <row r="42" spans="1:6" ht="15" customHeight="1" thickBot="1">
      <c r="A42" s="43" t="s">
        <v>60</v>
      </c>
      <c r="B42" s="41" t="s">
        <v>61</v>
      </c>
      <c r="C42" s="44"/>
      <c r="D42" s="46">
        <v>-1369325</v>
      </c>
      <c r="E42" s="19"/>
      <c r="F42" s="19"/>
    </row>
    <row r="43" spans="1:6" ht="15" customHeight="1" thickBot="1">
      <c r="A43" s="44" t="s">
        <v>13</v>
      </c>
      <c r="B43" s="44"/>
      <c r="C43" s="44"/>
      <c r="D43" s="17">
        <f>SUM(D37+D38+D39+D40+D41)</f>
        <v>1205025.35</v>
      </c>
      <c r="E43" s="19"/>
      <c r="F43" s="19"/>
    </row>
    <row r="44" spans="1:7" ht="15" customHeight="1" thickBot="1">
      <c r="A44" s="38" t="s">
        <v>14</v>
      </c>
      <c r="B44" s="19"/>
      <c r="C44" s="19"/>
      <c r="D44" s="19"/>
      <c r="E44" s="19"/>
      <c r="F44" s="19"/>
      <c r="G44" s="7"/>
    </row>
    <row r="45" spans="1:7" ht="15" customHeight="1">
      <c r="A45" s="61" t="s">
        <v>64</v>
      </c>
      <c r="B45" s="62"/>
      <c r="C45" s="62"/>
      <c r="D45" s="62"/>
      <c r="E45" s="62"/>
      <c r="F45" s="62"/>
      <c r="G45" s="7"/>
    </row>
    <row r="46" spans="1:7" ht="27.75" customHeight="1">
      <c r="A46" s="62"/>
      <c r="B46" s="62"/>
      <c r="C46" s="62"/>
      <c r="D46" s="62"/>
      <c r="E46" s="62"/>
      <c r="F46" s="62"/>
      <c r="G46" s="7"/>
    </row>
    <row r="47" spans="1:7" ht="15" customHeight="1">
      <c r="A47" s="63" t="s">
        <v>16</v>
      </c>
      <c r="B47" s="71"/>
      <c r="C47" s="71"/>
      <c r="D47" s="71"/>
      <c r="E47" s="71"/>
      <c r="F47" s="72"/>
      <c r="G47" s="7"/>
    </row>
    <row r="48" spans="1:7" ht="18.75" customHeight="1">
      <c r="A48" s="63" t="s">
        <v>50</v>
      </c>
      <c r="B48" s="64"/>
      <c r="C48" s="64"/>
      <c r="D48" s="64"/>
      <c r="E48" s="64"/>
      <c r="F48" s="65"/>
      <c r="G48" s="7"/>
    </row>
    <row r="49" spans="1:7" ht="0.75" customHeight="1">
      <c r="A49" s="63"/>
      <c r="B49" s="64"/>
      <c r="C49" s="64"/>
      <c r="D49" s="64"/>
      <c r="E49" s="64"/>
      <c r="F49" s="65"/>
      <c r="G49" s="7"/>
    </row>
    <row r="50" spans="1:7" ht="15" customHeight="1">
      <c r="A50" s="73" t="s">
        <v>15</v>
      </c>
      <c r="B50" s="73"/>
      <c r="C50" s="73"/>
      <c r="D50" s="73"/>
      <c r="E50" s="73"/>
      <c r="F50" s="73"/>
      <c r="G50" s="7"/>
    </row>
    <row r="51" spans="1:7" ht="15" customHeight="1">
      <c r="A51" s="63" t="s">
        <v>51</v>
      </c>
      <c r="B51" s="64"/>
      <c r="C51" s="64"/>
      <c r="D51" s="64"/>
      <c r="E51" s="64"/>
      <c r="F51" s="65"/>
      <c r="G51" s="7"/>
    </row>
    <row r="52" spans="1:7" ht="27" customHeight="1">
      <c r="A52" s="69" t="s">
        <v>68</v>
      </c>
      <c r="B52" s="70"/>
      <c r="C52" s="70"/>
      <c r="D52" s="70"/>
      <c r="E52" s="57"/>
      <c r="F52" s="58"/>
      <c r="G52" s="7"/>
    </row>
    <row r="53" spans="1:7" ht="17.25" customHeight="1">
      <c r="A53" s="53" t="s">
        <v>30</v>
      </c>
      <c r="B53" s="54"/>
      <c r="C53" s="54"/>
      <c r="D53" s="54"/>
      <c r="E53" s="57">
        <v>109275</v>
      </c>
      <c r="F53" s="52"/>
      <c r="G53" s="7"/>
    </row>
    <row r="54" spans="1:7" ht="17.25" customHeight="1">
      <c r="A54" s="53" t="s">
        <v>69</v>
      </c>
      <c r="B54" s="54"/>
      <c r="C54" s="54"/>
      <c r="D54" s="52"/>
      <c r="E54" s="57">
        <v>1238450</v>
      </c>
      <c r="F54" s="52"/>
      <c r="G54" s="7"/>
    </row>
    <row r="55" spans="1:7" ht="29.25" customHeight="1">
      <c r="A55" s="69" t="s">
        <v>65</v>
      </c>
      <c r="B55" s="70"/>
      <c r="C55" s="70"/>
      <c r="D55" s="70"/>
      <c r="E55" s="57"/>
      <c r="F55" s="52"/>
      <c r="G55" s="7"/>
    </row>
    <row r="56" spans="1:7" ht="18" customHeight="1">
      <c r="A56" s="53" t="s">
        <v>67</v>
      </c>
      <c r="B56" s="54"/>
      <c r="C56" s="54"/>
      <c r="D56" s="54"/>
      <c r="E56" s="57">
        <v>6110198.38</v>
      </c>
      <c r="F56" s="58"/>
      <c r="G56" s="7"/>
    </row>
    <row r="57" spans="1:7" ht="18" customHeight="1">
      <c r="A57" s="53" t="s">
        <v>66</v>
      </c>
      <c r="B57" s="54"/>
      <c r="C57" s="54"/>
      <c r="D57" s="54"/>
      <c r="E57" s="51">
        <v>6000000</v>
      </c>
      <c r="F57" s="52"/>
      <c r="G57" s="7"/>
    </row>
    <row r="58" spans="1:6" ht="15" customHeight="1">
      <c r="A58" s="66" t="s">
        <v>70</v>
      </c>
      <c r="B58" s="54"/>
      <c r="C58" s="54"/>
      <c r="D58" s="54"/>
      <c r="E58" s="54"/>
      <c r="F58" s="52"/>
    </row>
    <row r="59" spans="1:6" ht="15" customHeight="1">
      <c r="A59" s="74" t="s">
        <v>71</v>
      </c>
      <c r="B59" s="70"/>
      <c r="C59" s="70"/>
      <c r="D59" s="70"/>
      <c r="E59" s="70"/>
      <c r="F59" s="75"/>
    </row>
    <row r="60" spans="1:6" ht="15" customHeight="1">
      <c r="A60" s="77" t="s">
        <v>52</v>
      </c>
      <c r="B60" s="78"/>
      <c r="C60" s="78"/>
      <c r="D60" s="78"/>
      <c r="E60" s="78"/>
      <c r="F60" s="79"/>
    </row>
    <row r="61" spans="1:6" ht="15" customHeight="1">
      <c r="A61" s="80"/>
      <c r="B61" s="81"/>
      <c r="C61" s="81"/>
      <c r="D61" s="81"/>
      <c r="E61" s="81"/>
      <c r="F61" s="82"/>
    </row>
    <row r="62" spans="1:6" ht="15" customHeight="1" thickBot="1">
      <c r="A62" s="83" t="s">
        <v>17</v>
      </c>
      <c r="B62" s="54"/>
      <c r="C62" s="54"/>
      <c r="D62" s="54"/>
      <c r="E62" s="54"/>
      <c r="F62" s="52"/>
    </row>
    <row r="63" spans="1:6" ht="15" customHeight="1" thickBot="1">
      <c r="A63" s="30" t="s">
        <v>18</v>
      </c>
      <c r="B63" s="29"/>
      <c r="C63" s="29"/>
      <c r="D63" s="29"/>
      <c r="E63" s="29"/>
      <c r="F63" s="29"/>
    </row>
    <row r="64" spans="1:6" ht="15" customHeight="1">
      <c r="A64" s="76" t="s">
        <v>19</v>
      </c>
      <c r="B64" s="54"/>
      <c r="C64" s="54"/>
      <c r="D64" s="54"/>
      <c r="E64" s="54"/>
      <c r="F64" s="52"/>
    </row>
    <row r="65" ht="15" customHeight="1"/>
    <row r="66" spans="1:6" ht="15" customHeight="1">
      <c r="A66" s="3" t="s">
        <v>24</v>
      </c>
      <c r="D66" t="s">
        <v>29</v>
      </c>
      <c r="E66" s="59">
        <v>40227</v>
      </c>
      <c r="F66" s="60"/>
    </row>
    <row r="67" spans="1:6" ht="15" customHeight="1">
      <c r="A67" s="19"/>
      <c r="E67" s="31"/>
      <c r="F67" s="32"/>
    </row>
    <row r="68" ht="15" customHeight="1"/>
    <row r="69" spans="1:2" ht="15" customHeight="1">
      <c r="A69" s="37" t="s">
        <v>25</v>
      </c>
      <c r="B69" s="28"/>
    </row>
    <row r="70" spans="1:2" ht="15" customHeight="1">
      <c r="A70" s="37" t="s">
        <v>26</v>
      </c>
      <c r="B70" s="28"/>
    </row>
  </sheetData>
  <mergeCells count="26">
    <mergeCell ref="A36:B36"/>
    <mergeCell ref="A55:D55"/>
    <mergeCell ref="A47:F47"/>
    <mergeCell ref="A50:F50"/>
    <mergeCell ref="A51:F51"/>
    <mergeCell ref="A52:D52"/>
    <mergeCell ref="E52:F52"/>
    <mergeCell ref="E54:F54"/>
    <mergeCell ref="E66:F66"/>
    <mergeCell ref="A45:F46"/>
    <mergeCell ref="A48:F49"/>
    <mergeCell ref="A58:F58"/>
    <mergeCell ref="A59:F59"/>
    <mergeCell ref="A64:F64"/>
    <mergeCell ref="A60:F61"/>
    <mergeCell ref="A62:F62"/>
    <mergeCell ref="E57:F57"/>
    <mergeCell ref="A57:D57"/>
    <mergeCell ref="A1:F1"/>
    <mergeCell ref="A2:F2"/>
    <mergeCell ref="E55:F55"/>
    <mergeCell ref="A56:D56"/>
    <mergeCell ref="E56:F56"/>
    <mergeCell ref="A53:D53"/>
    <mergeCell ref="E53:F53"/>
    <mergeCell ref="A54:D54"/>
  </mergeCells>
  <printOptions/>
  <pageMargins left="0.75" right="0.75" top="1" bottom="1" header="0.4921259845" footer="0.4921259845"/>
  <pageSetup horizontalDpi="600" verticalDpi="600" orientation="portrait" paperSize="9" scale="64" r:id="rId1"/>
  <headerFooter alignWithMargins="0">
    <oddHeader>&amp;R
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2010-02-18T08:09:54Z</cp:lastPrinted>
  <dcterms:created xsi:type="dcterms:W3CDTF">2007-02-12T18:55:48Z</dcterms:created>
  <dcterms:modified xsi:type="dcterms:W3CDTF">2010-02-18T08:10:04Z</dcterms:modified>
  <cp:category/>
  <cp:version/>
  <cp:contentType/>
  <cp:contentStatus/>
</cp:coreProperties>
</file>